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21" l="1"/>
  <c r="N3" i="21"/>
  <c r="N4" i="16"/>
  <c r="M4" i="16"/>
  <c r="N3" i="16"/>
  <c r="M3" i="16"/>
  <c r="J8" i="21"/>
  <c r="I8" i="21"/>
  <c r="J6" i="21"/>
  <c r="M4" i="21" s="1"/>
  <c r="I6" i="21"/>
  <c r="M3" i="21" s="1"/>
  <c r="J3" i="21"/>
  <c r="L4" i="21" s="1"/>
  <c r="I3" i="21"/>
  <c r="L3" i="21" s="1"/>
  <c r="J3" i="16"/>
  <c r="J8" i="16"/>
  <c r="J6" i="16"/>
  <c r="I8" i="16" l="1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<sst xmlns="http://schemas.openxmlformats.org/spreadsheetml/2006/main" count="76" uniqueCount="32">
  <si>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</si>
  <si>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</si>
  <si>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</si>
  <si>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</si>
  <si>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</si>
  <si>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</si>
  <si>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</si>
  <si>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</si>
  <si>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</si>
  <si>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</si>
  <si>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</si>
  <si>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</si>
  <si>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</si>
  <si>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</si>
  <si>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</si>
  <si>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</si>
  <si>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</si>
  <si>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</si>
  <si>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</si>
  <si>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</si>
  <si>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</si>
  <si>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</si>
  <si>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</si>
  <si>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</si>
  <si>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</si>
  <si>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うちホームヘルパー</t>
  </si>
  <si>
    <t>常勤_うちホームヘルパー</t>
    <rPh sb="0" eb="2">
      <t>ジョウキン</t>
    </rPh>
    <phoneticPr fontId="1"/>
  </si>
  <si>
    <t>非常勤_うちホームヘルパー</t>
    <rPh sb="0" eb="3">
      <t>ヒジョウキン</t>
    </rPh>
    <rPh sb="1" eb="3">
      <t>ジョウキン</t>
    </rPh>
    <phoneticPr fontId="1"/>
  </si>
  <si>
    <t>　うちホームヘルパー</t>
    <phoneticPr fontId="1"/>
  </si>
  <si>
    <t>ホームヘルパー</t>
  </si>
  <si>
    <t>ホームヘルパー以外</t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</si>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</sst>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0_ 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1" fillId="0" borderId="3" xfId="0" applyNumberFormat="1" applyFont="1" applyFill="1" applyBorder="1" applyAlignment="1">
      <alignment vertical="center" wrapText="1"/>
    </xf>
    <xf numFmtId="177" fontId="11" fillId="0" borderId="4" xfId="0" applyNumberFormat="1" applyFont="1" applyFill="1" applyBorder="1" applyAlignment="1">
      <alignment vertical="center" wrapText="1"/>
    </xf>
    <xf numFmtId="177" fontId="11" fillId="0" borderId="6" xfId="0" applyNumberFormat="1" applyFont="1" applyFill="1" applyBorder="1" applyAlignment="1">
      <alignment vertical="center" wrapText="1"/>
    </xf>
    <xf numFmtId="177" fontId="11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86500" y="395007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3950634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526806" y="1432113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475740</xdr:colOff>
      <xdr:row>14</xdr:row>
      <xdr:rowOff>28526</xdr:rowOff>
    </xdr:from>
    <xdr:ext cx="7378943" cy="1038041"/>
    <xdr:sp macro="" textlink="">
      <xdr:nvSpPr>
        <xdr:cNvPr id="5" name="テキスト ボックス 4"/>
        <xdr:cNvSpPr txBox="1"/>
      </xdr:nvSpPr>
      <xdr:spPr>
        <a:xfrm>
          <a:off x="1156097" y="4124276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（例：管理者兼ホームヘルパーの場合：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ホームヘルパー以外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</a:t>
          </a: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ホームヘルパー</a:t>
          </a:r>
          <a:r>
            <a:rPr kumimoji="1" lang="ja-JP" altLang="en-US" sz="1100" b="0">
              <a:solidFill>
                <a:srgbClr val="FF0000"/>
              </a:solidFill>
            </a:rPr>
            <a:t>としての勤務時間は「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ホームヘルパー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13607</xdr:colOff>
      <xdr:row>7</xdr:row>
      <xdr:rowOff>857250</xdr:rowOff>
    </xdr:from>
    <xdr:to>
      <xdr:col>4</xdr:col>
      <xdr:colOff>95250</xdr:colOff>
      <xdr:row>12</xdr:row>
      <xdr:rowOff>68036</xdr:rowOff>
    </xdr:to>
    <xdr:sp macro="" textlink="">
      <xdr:nvSpPr>
        <xdr:cNvPr id="6" name="角丸四角形 5"/>
        <xdr:cNvSpPr/>
      </xdr:nvSpPr>
      <xdr:spPr>
        <a:xfrm>
          <a:off x="693964" y="2571750"/>
          <a:ext cx="3238500" cy="1102179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27212</xdr:colOff>
      <xdr:row>7</xdr:row>
      <xdr:rowOff>789214</xdr:rowOff>
    </xdr:from>
    <xdr:to>
      <xdr:col>10</xdr:col>
      <xdr:colOff>54428</xdr:colOff>
      <xdr:row>12</xdr:row>
      <xdr:rowOff>136071</xdr:rowOff>
    </xdr:to>
    <xdr:sp macro="" textlink="">
      <xdr:nvSpPr>
        <xdr:cNvPr id="7" name="角丸四角形 6"/>
        <xdr:cNvSpPr/>
      </xdr:nvSpPr>
      <xdr:spPr>
        <a:xfrm>
          <a:off x="4490355" y="2503714"/>
          <a:ext cx="3156859" cy="1238250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16082</xdr:colOff>
      <xdr:row>1</xdr:row>
      <xdr:rowOff>176893</xdr:rowOff>
    </xdr:from>
    <xdr:to>
      <xdr:col>5</xdr:col>
      <xdr:colOff>16081</xdr:colOff>
      <xdr:row>3</xdr:row>
      <xdr:rowOff>95250</xdr:rowOff>
    </xdr:to>
    <xdr:sp macro="" textlink="">
      <xdr:nvSpPr>
        <xdr:cNvPr id="8" name="角丸四角形 7"/>
        <xdr:cNvSpPr/>
      </xdr:nvSpPr>
      <xdr:spPr>
        <a:xfrm>
          <a:off x="3853296" y="421822"/>
          <a:ext cx="625928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1472044</xdr:colOff>
      <xdr:row>2</xdr:row>
      <xdr:rowOff>27214</xdr:rowOff>
    </xdr:from>
    <xdr:to>
      <xdr:col>14</xdr:col>
      <xdr:colOff>13607</xdr:colOff>
      <xdr:row>4</xdr:row>
      <xdr:rowOff>13607</xdr:rowOff>
    </xdr:to>
    <xdr:sp macro="" textlink="">
      <xdr:nvSpPr>
        <xdr:cNvPr id="9" name="角丸四角形 8"/>
        <xdr:cNvSpPr/>
      </xdr:nvSpPr>
      <xdr:spPr>
        <a:xfrm>
          <a:off x="9064830" y="517071"/>
          <a:ext cx="4025241" cy="476250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G3" sqref="G3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11</v>
      </c>
      <c r="N2" s="30" t="s">
        <v>12</v>
      </c>
    </row>
    <row r="3" spans="2:16" ht="19.5" thickBot="1" x14ac:dyDescent="0.45">
      <c r="B3" s="43" t="s">
        <v>2</v>
      </c>
      <c r="C3" s="43"/>
      <c r="D3" s="44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SUMPRODUCT(ROUNDUP(((B9:B103&lt;&gt;"")/COUNTIF(B9:B103,B9:B103&amp;""))*(RIGHT(C9:C103,1)="ー"),0))+SUMPRODUCT(ROUNDUP(((F9:F103&lt;&gt;"")/COUNTIF(F9:F103,F9:F103&amp;""))*(RIGHT(G9:G103,1)="ー"),0))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26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SUMIF($C:$C,"ホームヘルパー",$D:$D)</f>
        <v>0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0</v>
      </c>
      <c r="J8" s="23">
        <f>SUMIF($G:$G,"ホームヘルパー",$H:$H)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2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 G9:G103">
      <formula1>"ホームヘルパー,ホームヘルパー以外"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zoomScale="70" zoomScaleNormal="70" workbookViewId="0">
      <selection activeCell="H4" sqref="H4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8.3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5" t="s">
        <v>6</v>
      </c>
      <c r="J1" s="56"/>
      <c r="K1" s="51"/>
      <c r="L1" s="53" t="s">
        <v>9</v>
      </c>
      <c r="M1" s="41" t="s">
        <v>10</v>
      </c>
      <c r="N1" s="42"/>
      <c r="O1" s="21"/>
    </row>
    <row r="2" spans="2:16" ht="19.5" thickBot="1" x14ac:dyDescent="0.45">
      <c r="I2" s="1" t="s">
        <v>5</v>
      </c>
      <c r="J2" s="2" t="s">
        <v>25</v>
      </c>
      <c r="K2" s="52"/>
      <c r="L2" s="54"/>
      <c r="M2" s="29" t="s">
        <v>7</v>
      </c>
      <c r="N2" s="30" t="s">
        <v>8</v>
      </c>
    </row>
    <row r="3" spans="2:16" ht="19.5" thickBot="1" x14ac:dyDescent="0.45">
      <c r="B3" s="43" t="s">
        <v>2</v>
      </c>
      <c r="C3" s="43"/>
      <c r="D3" s="44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SUMPRODUCT(ROUNDUP(((B9:B103&lt;&gt;"")/COUNTIF(B9:B103,B9:B103&amp;""))*(RIGHT(C9:C103,1)="ー"),0))+SUMPRODUCT(ROUNDUP(((F9:F103&lt;&gt;"")/COUNTIF(F9:F103,F9:F103&amp;""))*(RIGHT(G9:G103,1)="ー"),0))</f>
        <v>3</v>
      </c>
      <c r="K3" s="31" t="s">
        <v>5</v>
      </c>
      <c r="L3" s="36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40"/>
      <c r="C4" s="40"/>
      <c r="D4" s="10"/>
      <c r="E4" s="13" t="s">
        <v>4</v>
      </c>
      <c r="I4" s="45" t="s">
        <v>1</v>
      </c>
      <c r="J4" s="46"/>
      <c r="K4" s="32" t="s">
        <v>28</v>
      </c>
      <c r="L4" s="38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40"/>
      <c r="C5" s="40"/>
      <c r="D5" s="10"/>
      <c r="E5" s="10"/>
      <c r="I5" s="1" t="s">
        <v>15</v>
      </c>
      <c r="J5" s="27" t="s">
        <v>26</v>
      </c>
      <c r="L5" s="40" t="s">
        <v>13</v>
      </c>
      <c r="M5" s="40" t="s">
        <v>13</v>
      </c>
      <c r="N5" s="40" t="s">
        <v>13</v>
      </c>
      <c r="O5" s="20"/>
    </row>
    <row r="6" spans="2:16" ht="19.5" thickBot="1" x14ac:dyDescent="0.45">
      <c r="I6" s="3">
        <f>SUM(D:D)</f>
        <v>100</v>
      </c>
      <c r="J6" s="23">
        <f>SUMIF($C:$C,"ホームヘルパー",$D:$D)</f>
        <v>15</v>
      </c>
      <c r="K6" s="47" t="s">
        <v>31</v>
      </c>
      <c r="L6" s="47"/>
      <c r="M6" s="47"/>
      <c r="N6" s="47"/>
      <c r="O6" s="18"/>
      <c r="P6" s="18"/>
    </row>
    <row r="7" spans="2:16" ht="19.5" thickBot="1" x14ac:dyDescent="0.45">
      <c r="B7" s="48" t="s">
        <v>7</v>
      </c>
      <c r="C7" s="49"/>
      <c r="D7" s="50"/>
      <c r="F7" s="48" t="s">
        <v>8</v>
      </c>
      <c r="G7" s="49"/>
      <c r="H7" s="50"/>
      <c r="I7" s="1" t="s">
        <v>16</v>
      </c>
      <c r="J7" s="27" t="s">
        <v>27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18</v>
      </c>
      <c r="D8" s="12" t="s">
        <v>19</v>
      </c>
      <c r="E8" s="6"/>
      <c r="F8" s="11" t="s">
        <v>14</v>
      </c>
      <c r="G8" s="8" t="s">
        <v>18</v>
      </c>
      <c r="H8" s="12" t="s">
        <v>19</v>
      </c>
      <c r="I8" s="3">
        <f>SUM(H:H)</f>
        <v>55</v>
      </c>
      <c r="J8" s="23">
        <f>SUMIF($G:$G,"ホームヘルパー",$H:$H)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17</v>
      </c>
      <c r="C9" s="14" t="s">
        <v>30</v>
      </c>
      <c r="D9" s="15">
        <v>15</v>
      </c>
      <c r="E9" s="5"/>
      <c r="F9" s="33" t="s">
        <v>20</v>
      </c>
      <c r="G9" s="14" t="s">
        <v>29</v>
      </c>
      <c r="H9" s="15">
        <v>20</v>
      </c>
      <c r="I9" s="35"/>
      <c r="J9" s="35"/>
    </row>
    <row r="10" spans="2:16" ht="18.75" customHeight="1" x14ac:dyDescent="0.4">
      <c r="B10" s="33" t="s">
        <v>17</v>
      </c>
      <c r="C10" s="14" t="s">
        <v>29</v>
      </c>
      <c r="D10" s="15">
        <v>15</v>
      </c>
      <c r="E10" s="5"/>
      <c r="F10" s="33" t="s">
        <v>23</v>
      </c>
      <c r="G10" s="14" t="s">
        <v>30</v>
      </c>
      <c r="H10" s="15">
        <v>15</v>
      </c>
      <c r="I10" s="7"/>
    </row>
    <row r="11" spans="2:16" ht="18.75" customHeight="1" x14ac:dyDescent="0.4">
      <c r="B11" s="33" t="s">
        <v>22</v>
      </c>
      <c r="C11" s="14" t="s">
        <v>30</v>
      </c>
      <c r="D11" s="15">
        <v>35</v>
      </c>
      <c r="E11" s="5"/>
      <c r="F11" s="33" t="s">
        <v>24</v>
      </c>
      <c r="G11" s="14" t="s">
        <v>29</v>
      </c>
      <c r="H11" s="15">
        <v>10</v>
      </c>
      <c r="I11" s="7"/>
    </row>
    <row r="12" spans="2:16" ht="18.75" customHeight="1" x14ac:dyDescent="0.4">
      <c r="B12" s="33" t="s">
        <v>21</v>
      </c>
      <c r="C12" s="14" t="s">
        <v>30</v>
      </c>
      <c r="D12" s="15">
        <v>35</v>
      </c>
      <c r="E12" s="5"/>
      <c r="F12" s="33" t="s">
        <v>24</v>
      </c>
      <c r="G12" s="14" t="s">
        <v>30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13:D103 E3 F13:H103 C9:D12 G9:G12" name="範囲1"/>
    <protectedRange sqref="B9:B12" name="範囲1_2"/>
    <protectedRange sqref="F9:F12" name="範囲1_3"/>
    <protectedRange sqref="H9:H12" name="範囲1_4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2">
    <dataValidation type="list" allowBlank="1" showInputMessage="1" showErrorMessage="1" sqref="C9:C103 G9:G103">
      <formula1>"ホームヘルパー,ホームヘルパー以外"</formula1>
    </dataValidation>
    <dataValidation type="decimal" operator="greaterThanOrEqual" allowBlank="1" showInputMessage="1" showErrorMessage="1" sqref="E3">
      <formula1>32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2022-11-24T01:35:32Z</dcterms:modified>
</cp:coreProperties>
</file>